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5856" windowWidth="15480" windowHeight="5892" tabRatio="597" activeTab="0"/>
  </bookViews>
  <sheets>
    <sheet name="Table LAND 3-12" sheetId="1" r:id="rId1"/>
  </sheets>
  <externalReferences>
    <externalReference r:id="rId4"/>
    <externalReference r:id="rId5"/>
  </externalReferences>
  <definedNames>
    <definedName name="_xlnm.Print_Area" localSheetId="0">'Table LAND 3-12'!$A$1:$S$31</definedName>
    <definedName name="_xlnm.Print_Titles" localSheetId="0">'Table LAND 3-12'!$3:$4</definedName>
  </definedNames>
  <calcPr fullCalcOnLoad="1"/>
</workbook>
</file>

<file path=xl/sharedStrings.xml><?xml version="1.0" encoding="utf-8"?>
<sst xmlns="http://schemas.openxmlformats.org/spreadsheetml/2006/main" count="39" uniqueCount="36">
  <si>
    <t>Hell Hole Ranger Station</t>
  </si>
  <si>
    <t>Admin Site</t>
  </si>
  <si>
    <t>FR2 near 14N16</t>
  </si>
  <si>
    <t>14N09C / Boundary Road</t>
  </si>
  <si>
    <t>Talbot Campground</t>
  </si>
  <si>
    <t>French Meadows Reservoir Area</t>
  </si>
  <si>
    <t>El Dorado County Sheriff's Department</t>
  </si>
  <si>
    <t>Placer County Sheriff's Department</t>
  </si>
  <si>
    <t>USDA-FS Tahoe National Forest</t>
  </si>
  <si>
    <t>Total</t>
  </si>
  <si>
    <t>Year</t>
  </si>
  <si>
    <t>Law Enforcement</t>
  </si>
  <si>
    <t>Public/ Agency Assistance/ Service</t>
  </si>
  <si>
    <t>Search and Rescue (including Dive Team Calls)</t>
  </si>
  <si>
    <t>Long Canyon Area</t>
  </si>
  <si>
    <t>Middle Fork Interbay Area</t>
  </si>
  <si>
    <r>
      <t>Incident Location</t>
    </r>
    <r>
      <rPr>
        <b/>
        <vertAlign val="superscript"/>
        <sz val="10"/>
        <rFont val="Arial"/>
        <family val="2"/>
      </rPr>
      <t>1</t>
    </r>
  </si>
  <si>
    <t>Incident Type</t>
  </si>
  <si>
    <t>Duncan Creek Area</t>
  </si>
  <si>
    <r>
      <t>Agency</t>
    </r>
    <r>
      <rPr>
        <b/>
        <vertAlign val="superscript"/>
        <sz val="10"/>
        <rFont val="Arial"/>
        <family val="2"/>
      </rPr>
      <t>2</t>
    </r>
  </si>
  <si>
    <t>Table LAND 3-12.  Summary of Emergency Incident Responses in the Vicinity of the MFP by Location and Incident Type.</t>
  </si>
  <si>
    <r>
      <t>2</t>
    </r>
    <r>
      <rPr>
        <sz val="8"/>
        <rFont val="Arial"/>
        <family val="2"/>
      </rPr>
      <t xml:space="preserve">California State Parks is not a primary responder to emergency incidents and the data do not reflect mutual aid that they may have provided. </t>
    </r>
  </si>
  <si>
    <r>
      <t>USDA-FS Eldorado National Forest</t>
    </r>
    <r>
      <rPr>
        <b/>
        <vertAlign val="superscript"/>
        <sz val="10"/>
        <rFont val="Arial"/>
        <family val="2"/>
      </rPr>
      <t>7</t>
    </r>
  </si>
  <si>
    <t>Hell Hole Picnic Area/Soda Springs Road</t>
  </si>
  <si>
    <r>
      <t>Other</t>
    </r>
    <r>
      <rPr>
        <b/>
        <vertAlign val="superscript"/>
        <sz val="8"/>
        <rFont val="Arial"/>
        <family val="2"/>
      </rPr>
      <t>4</t>
    </r>
  </si>
  <si>
    <r>
      <t>4</t>
    </r>
    <r>
      <rPr>
        <sz val="8"/>
        <rFont val="Arial"/>
        <family val="2"/>
      </rPr>
      <t>Other: Includes referrals to other agencies and miscellaneous (e.g. hydrant maintenance, CDF injury, break-ins, hardware failures) and display incidents (burning of propane tanks or other types of display information).</t>
    </r>
  </si>
  <si>
    <t>Hell Hole Reservoir
Area</t>
  </si>
  <si>
    <t>Ralston Afterbay Area</t>
  </si>
  <si>
    <r>
      <t>Long Canyon Dispersed Campground</t>
    </r>
    <r>
      <rPr>
        <b/>
        <vertAlign val="superscript"/>
        <sz val="8"/>
        <rFont val="Arial"/>
        <family val="2"/>
      </rPr>
      <t>3</t>
    </r>
  </si>
  <si>
    <r>
      <t>Grass Valley CAL FIRE</t>
    </r>
    <r>
      <rPr>
        <b/>
        <vertAlign val="superscript"/>
        <sz val="10"/>
        <rFont val="Arial"/>
        <family val="2"/>
      </rPr>
      <t>5</t>
    </r>
  </si>
  <si>
    <r>
      <t>Camino CAL FIRE</t>
    </r>
    <r>
      <rPr>
        <b/>
        <vertAlign val="superscript"/>
        <sz val="10"/>
        <rFont val="Arial"/>
        <family val="2"/>
      </rPr>
      <t>6</t>
    </r>
  </si>
  <si>
    <r>
      <t>3</t>
    </r>
    <r>
      <rPr>
        <sz val="8"/>
        <rFont val="Arial"/>
        <family val="2"/>
      </rPr>
      <t>Exact location of incident is unknown.</t>
    </r>
  </si>
  <si>
    <r>
      <t>5</t>
    </r>
    <r>
      <rPr>
        <sz val="8"/>
        <rFont val="Arial"/>
        <family val="2"/>
      </rPr>
      <t xml:space="preserve">The Grass Valley CAL FIRE data set included responses by CAL FIRE, Auburn City Fire, Foresthill Fire Protection District, and Placer County Fire.  None of these agencies responded to incidents that occurred in the vicinity of the MFP. </t>
    </r>
  </si>
  <si>
    <r>
      <t>6</t>
    </r>
    <r>
      <rPr>
        <sz val="8"/>
        <rFont val="Arial"/>
        <family val="2"/>
      </rPr>
      <t xml:space="preserve">A subset of the data provided by the Camino CAL FIRE was identical to the dataset provided by the USDA-FS Eldorado National Forest.  These data are included in the data summary for the USDA-FS Eldorado National Forest only. </t>
    </r>
  </si>
  <si>
    <r>
      <t>7</t>
    </r>
    <r>
      <rPr>
        <sz val="8"/>
        <rFont val="Arial"/>
        <family val="2"/>
      </rPr>
      <t xml:space="preserve">This emergency response dataset is identical to a subset of the data provided by the Camino CAL FIRE.  These data are reported here. </t>
    </r>
  </si>
  <si>
    <r>
      <t>1</t>
    </r>
    <r>
      <rPr>
        <sz val="8"/>
        <rFont val="Arial"/>
        <family val="2"/>
      </rPr>
      <t xml:space="preserve">Blank boxes indicate that no emergency response incidents were reported.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</si>
</sst>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b/>
      <sz val="10"/>
      <name val="Arial"/>
      <family val="2"/>
    </font>
    <font>
      <sz val="8"/>
      <name val="Arial"/>
      <family val="0"/>
    </font>
    <font>
      <b/>
      <vertAlign val="superscript"/>
      <sz val="10"/>
      <name val="Arial"/>
      <family val="2"/>
    </font>
    <font>
      <vertAlign val="superscript"/>
      <sz val="8"/>
      <name val="Arial"/>
      <family val="2"/>
    </font>
    <font>
      <b/>
      <sz val="8"/>
      <name val="Arial"/>
      <family val="2"/>
    </font>
    <font>
      <b/>
      <vertAlign val="superscript"/>
      <sz val="8"/>
      <name val="Arial"/>
      <family val="2"/>
    </font>
    <font>
      <b/>
      <sz val="12"/>
      <name val="Arial"/>
      <family val="2"/>
    </font>
  </fonts>
  <fills count="3">
    <fill>
      <patternFill/>
    </fill>
    <fill>
      <patternFill patternType="gray125"/>
    </fill>
    <fill>
      <patternFill patternType="solid">
        <fgColor indexed="22"/>
        <bgColor indexed="64"/>
      </patternFill>
    </fill>
  </fills>
  <borders count="8">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0" fillId="0" borderId="0" xfId="0" applyAlignment="1">
      <alignment wrapText="1"/>
    </xf>
    <xf numFmtId="0" fontId="5" fillId="0" borderId="1" xfId="0" applyFont="1" applyBorder="1" applyAlignment="1">
      <alignment horizontal="center" textRotation="90" wrapText="1"/>
    </xf>
    <xf numFmtId="0" fontId="4" fillId="0" borderId="0" xfId="0" applyFont="1" applyAlignment="1">
      <alignment/>
    </xf>
    <xf numFmtId="0" fontId="2" fillId="0" borderId="0" xfId="0" applyFont="1" applyAlignment="1">
      <alignment/>
    </xf>
    <xf numFmtId="0" fontId="5" fillId="0" borderId="1" xfId="0" applyFont="1" applyBorder="1" applyAlignment="1">
      <alignment horizontal="center" wrapText="1"/>
    </xf>
    <xf numFmtId="0" fontId="1" fillId="0" borderId="1" xfId="0" applyFont="1" applyBorder="1" applyAlignment="1">
      <alignment vertical="center"/>
    </xf>
    <xf numFmtId="0" fontId="0" fillId="0" borderId="0" xfId="0" applyAlignment="1">
      <alignment vertical="center"/>
    </xf>
    <xf numFmtId="0" fontId="4" fillId="0" borderId="0" xfId="0" applyFont="1" applyAlignment="1">
      <alignment wrapText="1"/>
    </xf>
    <xf numFmtId="1" fontId="0" fillId="0" borderId="0" xfId="0" applyNumberFormat="1" applyAlignment="1">
      <alignment vertical="center"/>
    </xf>
    <xf numFmtId="0" fontId="1" fillId="0" borderId="2" xfId="0" applyFont="1" applyBorder="1" applyAlignment="1">
      <alignment wrapText="1"/>
    </xf>
    <xf numFmtId="0" fontId="0" fillId="0" borderId="0" xfId="0" applyFont="1" applyAlignment="1">
      <alignment/>
    </xf>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1" fontId="0" fillId="0" borderId="1" xfId="0" applyNumberFormat="1" applyFont="1" applyBorder="1" applyAlignment="1">
      <alignment horizontal="center" vertical="center"/>
    </xf>
    <xf numFmtId="0" fontId="1" fillId="2" borderId="1" xfId="0" applyFont="1" applyFill="1" applyBorder="1" applyAlignment="1">
      <alignment vertical="center"/>
    </xf>
    <xf numFmtId="1" fontId="1" fillId="2" borderId="1" xfId="0" applyNumberFormat="1" applyFont="1" applyFill="1" applyBorder="1" applyAlignment="1">
      <alignment horizontal="center" vertical="center"/>
    </xf>
    <xf numFmtId="0" fontId="0" fillId="2" borderId="1" xfId="0" applyFont="1" applyFill="1" applyBorder="1" applyAlignment="1">
      <alignment horizontal="center" vertical="center"/>
    </xf>
    <xf numFmtId="1" fontId="0" fillId="2" borderId="1" xfId="0" applyNumberFormat="1" applyFont="1" applyFill="1" applyBorder="1" applyAlignment="1">
      <alignment horizontal="center" vertical="center"/>
    </xf>
    <xf numFmtId="0" fontId="7" fillId="0" borderId="0" xfId="0" applyFont="1" applyAlignment="1">
      <alignment horizontal="left" vertical="center" wrapText="1"/>
    </xf>
    <xf numFmtId="0" fontId="1" fillId="0" borderId="1" xfId="0" applyFont="1" applyBorder="1" applyAlignment="1">
      <alignment horizontal="center" wrapText="1"/>
    </xf>
    <xf numFmtId="0" fontId="5" fillId="0" borderId="1" xfId="0" applyFont="1" applyBorder="1" applyAlignment="1">
      <alignment horizontal="center" vertical="center" wrapText="1"/>
    </xf>
    <xf numFmtId="0" fontId="1" fillId="2" borderId="1" xfId="0" applyFont="1" applyFill="1" applyBorder="1" applyAlignment="1">
      <alignment horizontal="center" textRotation="90" wrapText="1"/>
    </xf>
    <xf numFmtId="0" fontId="5" fillId="0" borderId="3" xfId="0" applyFont="1" applyBorder="1" applyAlignment="1">
      <alignment horizontal="center" wrapText="1"/>
    </xf>
    <xf numFmtId="0" fontId="5"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vertical="center"/>
    </xf>
    <xf numFmtId="0" fontId="1" fillId="0" borderId="6" xfId="0" applyFont="1" applyBorder="1" applyAlignment="1">
      <alignment vertical="center"/>
    </xf>
    <xf numFmtId="0" fontId="1" fillId="0" borderId="1" xfId="0" applyFont="1" applyBorder="1" applyAlignment="1">
      <alignment horizontal="center" vertical="center"/>
    </xf>
    <xf numFmtId="0" fontId="1" fillId="2" borderId="1" xfId="0" applyFont="1" applyFill="1" applyBorder="1" applyAlignment="1">
      <alignment vertical="center"/>
    </xf>
    <xf numFmtId="0" fontId="0" fillId="0" borderId="1" xfId="0" applyFont="1" applyBorder="1" applyAlignment="1">
      <alignment vertical="center"/>
    </xf>
    <xf numFmtId="0" fontId="1" fillId="2" borderId="1" xfId="0" applyFont="1" applyFill="1" applyBorder="1" applyAlignment="1">
      <alignment/>
    </xf>
    <xf numFmtId="0" fontId="0" fillId="0" borderId="1" xfId="0" applyFont="1" applyBorder="1" applyAlignment="1">
      <alignment/>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0" fillId="0" borderId="6" xfId="0" applyFont="1" applyBorder="1" applyAlignment="1">
      <alignment horizontal="center" vertical="center"/>
    </xf>
    <xf numFmtId="0" fontId="5" fillId="0" borderId="4" xfId="0" applyFont="1" applyBorder="1" applyAlignment="1">
      <alignment horizontal="center" wrapText="1"/>
    </xf>
    <xf numFmtId="0" fontId="4"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ac1\staff\DOCUME~1\Preuss\LOCALS~1\Temp\notes6030C8\Placer%20Sheriff%20Data%20and%20Summa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ac1\staff\DOCUME~1\Preuss\LOCALS~1\Temp\notes6030C8\ENF-Calfire%202006-2007_and%20Summary%20Tab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6 data"/>
      <sheetName val="2006 pivot table"/>
      <sheetName val="2007 data"/>
      <sheetName val="2007 pivot table"/>
      <sheetName val="criteria"/>
      <sheetName val="Summary Table 3"/>
      <sheetName val="Summary Table2"/>
      <sheetName val="Summary Table 1"/>
    </sheetNames>
    <sheetDataSet>
      <sheetData sheetId="6">
        <row r="7">
          <cell r="K7">
            <v>4</v>
          </cell>
        </row>
        <row r="8">
          <cell r="K8">
            <v>7</v>
          </cell>
          <cell r="BJ8">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riteria"/>
      <sheetName val="Summary Table 1"/>
      <sheetName val="Summary Table 2"/>
      <sheetName val="Summary Table 3"/>
      <sheetName val="2006-2007 pivot tables"/>
      <sheetName val="2006-2007 data"/>
    </sheetNames>
    <sheetDataSet>
      <sheetData sheetId="2">
        <row r="7">
          <cell r="T7">
            <v>5</v>
          </cell>
        </row>
        <row r="8">
          <cell r="X8">
            <v>1</v>
          </cell>
          <cell r="Z8">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31"/>
  <sheetViews>
    <sheetView tabSelected="1" view="pageBreakPreview" zoomScale="85" zoomScaleNormal="85" zoomScaleSheetLayoutView="85" workbookViewId="0" topLeftCell="A1">
      <pane ySplit="5" topLeftCell="BM6" activePane="bottomLeft" state="frozen"/>
      <selection pane="topLeft" activeCell="A1" sqref="A1:IV1"/>
      <selection pane="bottomLeft" activeCell="C30" sqref="C30"/>
    </sheetView>
  </sheetViews>
  <sheetFormatPr defaultColWidth="9.140625" defaultRowHeight="12.75"/>
  <cols>
    <col min="1" max="1" width="37.140625" style="0" customWidth="1"/>
    <col min="2" max="2" width="5.140625" style="0" bestFit="1" customWidth="1"/>
    <col min="3" max="3" width="6.28125" style="0" customWidth="1"/>
    <col min="4" max="4" width="8.57421875" style="0" customWidth="1"/>
    <col min="5" max="5" width="6.28125" style="0" customWidth="1"/>
    <col min="6" max="8" width="4.8515625" style="0" customWidth="1"/>
    <col min="9" max="10" width="7.7109375" style="0" customWidth="1"/>
    <col min="11" max="11" width="8.28125" style="0" customWidth="1"/>
    <col min="12" max="12" width="10.7109375" style="0" customWidth="1"/>
    <col min="13" max="13" width="8.28125" style="0" customWidth="1"/>
    <col min="14" max="14" width="5.00390625" style="0" customWidth="1"/>
    <col min="15" max="15" width="14.140625" style="0" customWidth="1"/>
    <col min="16" max="16" width="12.8515625" style="0" customWidth="1"/>
    <col min="17" max="17" width="11.421875" style="0" customWidth="1"/>
    <col min="18" max="18" width="8.28125" style="0" customWidth="1"/>
    <col min="19" max="19" width="4.57421875" style="0" customWidth="1"/>
  </cols>
  <sheetData>
    <row r="1" spans="1:19" ht="27.75" customHeight="1">
      <c r="A1" s="19" t="s">
        <v>20</v>
      </c>
      <c r="B1" s="19"/>
      <c r="C1" s="19"/>
      <c r="D1" s="19"/>
      <c r="E1" s="19"/>
      <c r="F1" s="19"/>
      <c r="G1" s="19"/>
      <c r="H1" s="19"/>
      <c r="I1" s="19"/>
      <c r="J1" s="19"/>
      <c r="K1" s="19"/>
      <c r="L1" s="19"/>
      <c r="M1" s="19"/>
      <c r="N1" s="19"/>
      <c r="O1" s="19"/>
      <c r="P1" s="19"/>
      <c r="Q1" s="19"/>
      <c r="R1" s="19"/>
      <c r="S1" s="19"/>
    </row>
    <row r="3" spans="1:19" ht="25.5" customHeight="1">
      <c r="A3" s="29" t="s">
        <v>19</v>
      </c>
      <c r="B3" s="34" t="s">
        <v>10</v>
      </c>
      <c r="C3" s="25" t="s">
        <v>16</v>
      </c>
      <c r="D3" s="26"/>
      <c r="E3" s="26"/>
      <c r="F3" s="26"/>
      <c r="G3" s="26"/>
      <c r="H3" s="26"/>
      <c r="I3" s="26"/>
      <c r="J3" s="26"/>
      <c r="K3" s="26"/>
      <c r="L3" s="26"/>
      <c r="M3" s="26"/>
      <c r="N3" s="10"/>
      <c r="O3" s="20" t="s">
        <v>17</v>
      </c>
      <c r="P3" s="20"/>
      <c r="Q3" s="20"/>
      <c r="R3" s="20"/>
      <c r="S3" s="20"/>
    </row>
    <row r="4" spans="1:19" ht="45" customHeight="1">
      <c r="A4" s="29"/>
      <c r="B4" s="35"/>
      <c r="C4" s="23" t="s">
        <v>26</v>
      </c>
      <c r="D4" s="37"/>
      <c r="E4" s="24"/>
      <c r="F4" s="23" t="s">
        <v>5</v>
      </c>
      <c r="G4" s="37"/>
      <c r="H4" s="24"/>
      <c r="I4" s="5" t="s">
        <v>18</v>
      </c>
      <c r="J4" s="23" t="s">
        <v>14</v>
      </c>
      <c r="K4" s="24"/>
      <c r="L4" s="5" t="s">
        <v>15</v>
      </c>
      <c r="M4" s="5" t="s">
        <v>27</v>
      </c>
      <c r="N4" s="22" t="s">
        <v>9</v>
      </c>
      <c r="O4" s="21" t="s">
        <v>13</v>
      </c>
      <c r="P4" s="21" t="s">
        <v>11</v>
      </c>
      <c r="Q4" s="21" t="s">
        <v>12</v>
      </c>
      <c r="R4" s="21" t="s">
        <v>24</v>
      </c>
      <c r="S4" s="22" t="s">
        <v>9</v>
      </c>
    </row>
    <row r="5" spans="1:19" s="1" customFormat="1" ht="83.25" customHeight="1">
      <c r="A5" s="29"/>
      <c r="B5" s="36"/>
      <c r="C5" s="2" t="s">
        <v>0</v>
      </c>
      <c r="D5" s="2" t="s">
        <v>23</v>
      </c>
      <c r="E5" s="2" t="s">
        <v>3</v>
      </c>
      <c r="F5" s="2" t="s">
        <v>5</v>
      </c>
      <c r="G5" s="2" t="s">
        <v>1</v>
      </c>
      <c r="H5" s="2" t="s">
        <v>4</v>
      </c>
      <c r="I5" s="2"/>
      <c r="J5" s="2" t="s">
        <v>28</v>
      </c>
      <c r="K5" s="2" t="s">
        <v>2</v>
      </c>
      <c r="L5" s="2"/>
      <c r="M5" s="2"/>
      <c r="N5" s="22"/>
      <c r="O5" s="21"/>
      <c r="P5" s="21"/>
      <c r="Q5" s="21"/>
      <c r="R5" s="21"/>
      <c r="S5" s="22"/>
    </row>
    <row r="6" spans="1:19" ht="4.5" customHeight="1">
      <c r="A6" s="32"/>
      <c r="B6" s="32"/>
      <c r="C6" s="33"/>
      <c r="D6" s="33"/>
      <c r="E6" s="33"/>
      <c r="F6" s="33"/>
      <c r="G6" s="33"/>
      <c r="H6" s="33"/>
      <c r="I6" s="33"/>
      <c r="J6" s="33"/>
      <c r="K6" s="33"/>
      <c r="L6" s="33"/>
      <c r="M6" s="33"/>
      <c r="N6" s="33"/>
      <c r="O6" s="33"/>
      <c r="P6" s="33"/>
      <c r="Q6" s="33"/>
      <c r="R6" s="33"/>
      <c r="S6" s="33"/>
    </row>
    <row r="7" spans="1:19" s="7" customFormat="1" ht="15.75" customHeight="1">
      <c r="A7" s="27" t="s">
        <v>7</v>
      </c>
      <c r="B7" s="6">
        <v>2006</v>
      </c>
      <c r="C7" s="12">
        <f>'[1]Summary Table2'!$K$7</f>
        <v>4</v>
      </c>
      <c r="D7" s="12"/>
      <c r="E7" s="12"/>
      <c r="F7" s="12">
        <v>5</v>
      </c>
      <c r="G7" s="12"/>
      <c r="H7" s="12"/>
      <c r="I7" s="12"/>
      <c r="J7" s="12"/>
      <c r="K7" s="12"/>
      <c r="L7" s="12"/>
      <c r="M7" s="12"/>
      <c r="N7" s="17">
        <f>SUM(C7:M7)</f>
        <v>9</v>
      </c>
      <c r="O7" s="12">
        <v>3</v>
      </c>
      <c r="P7" s="12">
        <v>2</v>
      </c>
      <c r="Q7" s="12">
        <v>3</v>
      </c>
      <c r="R7" s="12">
        <v>1</v>
      </c>
      <c r="S7" s="17">
        <f>SUM(O7:R7)</f>
        <v>9</v>
      </c>
    </row>
    <row r="8" spans="1:19" s="7" customFormat="1" ht="15.75" customHeight="1">
      <c r="A8" s="28"/>
      <c r="B8" s="6">
        <v>2007</v>
      </c>
      <c r="C8" s="12">
        <f>'[1]Summary Table2'!$K$8</f>
        <v>7</v>
      </c>
      <c r="D8" s="12"/>
      <c r="E8" s="12"/>
      <c r="F8" s="12">
        <v>5</v>
      </c>
      <c r="G8" s="12"/>
      <c r="H8" s="12">
        <v>1</v>
      </c>
      <c r="I8" s="12"/>
      <c r="J8" s="12">
        <v>1</v>
      </c>
      <c r="K8" s="12"/>
      <c r="L8" s="12"/>
      <c r="M8" s="12"/>
      <c r="N8" s="17">
        <f>SUM(C8:M8)</f>
        <v>14</v>
      </c>
      <c r="O8" s="12">
        <v>2</v>
      </c>
      <c r="P8" s="12">
        <v>6</v>
      </c>
      <c r="Q8" s="12">
        <v>5</v>
      </c>
      <c r="R8" s="12">
        <f>'[1]Summary Table2'!$BJ$8</f>
        <v>1</v>
      </c>
      <c r="S8" s="17">
        <f>SUM(O8:R8)</f>
        <v>14</v>
      </c>
    </row>
    <row r="9" spans="1:19" s="7" customFormat="1" ht="4.5" customHeight="1">
      <c r="A9" s="30"/>
      <c r="B9" s="30"/>
      <c r="C9" s="31"/>
      <c r="D9" s="31"/>
      <c r="E9" s="31"/>
      <c r="F9" s="31"/>
      <c r="G9" s="31"/>
      <c r="H9" s="31"/>
      <c r="I9" s="31"/>
      <c r="J9" s="31"/>
      <c r="K9" s="31"/>
      <c r="L9" s="31"/>
      <c r="M9" s="31"/>
      <c r="N9" s="31"/>
      <c r="O9" s="31"/>
      <c r="P9" s="31"/>
      <c r="Q9" s="31"/>
      <c r="R9" s="31"/>
      <c r="S9" s="31"/>
    </row>
    <row r="10" spans="1:19" s="7" customFormat="1" ht="15.75" customHeight="1">
      <c r="A10" s="27" t="s">
        <v>29</v>
      </c>
      <c r="B10" s="6">
        <v>2006</v>
      </c>
      <c r="C10" s="14"/>
      <c r="D10" s="14"/>
      <c r="E10" s="14"/>
      <c r="F10" s="12"/>
      <c r="G10" s="12"/>
      <c r="H10" s="12"/>
      <c r="I10" s="12"/>
      <c r="J10" s="12"/>
      <c r="K10" s="14"/>
      <c r="L10" s="14"/>
      <c r="M10" s="14"/>
      <c r="N10" s="18">
        <f>SUM(C10:M10)</f>
        <v>0</v>
      </c>
      <c r="O10" s="12"/>
      <c r="P10" s="12"/>
      <c r="Q10" s="12"/>
      <c r="R10" s="12"/>
      <c r="S10" s="17">
        <f>SUM(O10:R10)</f>
        <v>0</v>
      </c>
    </row>
    <row r="11" spans="1:19" s="7" customFormat="1" ht="15.75" customHeight="1">
      <c r="A11" s="28"/>
      <c r="B11" s="6">
        <v>2007</v>
      </c>
      <c r="C11" s="14"/>
      <c r="D11" s="14"/>
      <c r="E11" s="12"/>
      <c r="F11" s="12"/>
      <c r="G11" s="12"/>
      <c r="H11" s="12"/>
      <c r="I11" s="12"/>
      <c r="J11" s="12"/>
      <c r="K11" s="14"/>
      <c r="L11" s="14"/>
      <c r="M11" s="14"/>
      <c r="N11" s="17">
        <f>SUM(C11:M11)</f>
        <v>0</v>
      </c>
      <c r="O11" s="12"/>
      <c r="P11" s="12"/>
      <c r="Q11" s="12"/>
      <c r="R11" s="12"/>
      <c r="S11" s="17">
        <f>SUM(O11:R11)</f>
        <v>0</v>
      </c>
    </row>
    <row r="12" spans="1:19" s="7" customFormat="1" ht="4.5" customHeight="1">
      <c r="A12" s="30"/>
      <c r="B12" s="30"/>
      <c r="C12" s="31"/>
      <c r="D12" s="31"/>
      <c r="E12" s="31"/>
      <c r="F12" s="31"/>
      <c r="G12" s="31"/>
      <c r="H12" s="31"/>
      <c r="I12" s="31"/>
      <c r="J12" s="31"/>
      <c r="K12" s="31"/>
      <c r="L12" s="31"/>
      <c r="M12" s="31"/>
      <c r="N12" s="31"/>
      <c r="O12" s="31"/>
      <c r="P12" s="31"/>
      <c r="Q12" s="31"/>
      <c r="R12" s="31"/>
      <c r="S12" s="31"/>
    </row>
    <row r="13" spans="1:19" s="7" customFormat="1" ht="15.75" customHeight="1">
      <c r="A13" s="27" t="s">
        <v>30</v>
      </c>
      <c r="B13" s="6">
        <v>2006</v>
      </c>
      <c r="C13" s="14"/>
      <c r="D13" s="14"/>
      <c r="E13" s="14"/>
      <c r="F13" s="12"/>
      <c r="G13" s="12"/>
      <c r="H13" s="12"/>
      <c r="I13" s="12"/>
      <c r="J13" s="12"/>
      <c r="K13" s="14"/>
      <c r="L13" s="14"/>
      <c r="M13" s="14"/>
      <c r="N13" s="18">
        <f>SUM(C13:M13)</f>
        <v>0</v>
      </c>
      <c r="O13" s="12"/>
      <c r="P13" s="12"/>
      <c r="Q13" s="12"/>
      <c r="R13" s="12"/>
      <c r="S13" s="17">
        <f>SUM(O13:R13)</f>
        <v>0</v>
      </c>
    </row>
    <row r="14" spans="1:19" s="7" customFormat="1" ht="15.75" customHeight="1">
      <c r="A14" s="28"/>
      <c r="B14" s="6">
        <v>2007</v>
      </c>
      <c r="C14" s="14"/>
      <c r="D14" s="14"/>
      <c r="E14" s="12"/>
      <c r="F14" s="12"/>
      <c r="G14" s="12"/>
      <c r="H14" s="12"/>
      <c r="I14" s="12"/>
      <c r="J14" s="12"/>
      <c r="K14" s="14"/>
      <c r="L14" s="14"/>
      <c r="M14" s="14"/>
      <c r="N14" s="17">
        <f>SUM(C14:M14)</f>
        <v>0</v>
      </c>
      <c r="O14" s="12"/>
      <c r="P14" s="12"/>
      <c r="Q14" s="12"/>
      <c r="R14" s="12"/>
      <c r="S14" s="17">
        <f>SUM(O14:R14)</f>
        <v>0</v>
      </c>
    </row>
    <row r="15" spans="1:19" s="7" customFormat="1" ht="4.5" customHeight="1">
      <c r="A15" s="30"/>
      <c r="B15" s="30"/>
      <c r="C15" s="31"/>
      <c r="D15" s="31"/>
      <c r="E15" s="31"/>
      <c r="F15" s="31"/>
      <c r="G15" s="31"/>
      <c r="H15" s="31"/>
      <c r="I15" s="31"/>
      <c r="J15" s="31"/>
      <c r="K15" s="31"/>
      <c r="L15" s="31"/>
      <c r="M15" s="31"/>
      <c r="N15" s="31"/>
      <c r="O15" s="31"/>
      <c r="P15" s="31"/>
      <c r="Q15" s="31"/>
      <c r="R15" s="31"/>
      <c r="S15" s="31"/>
    </row>
    <row r="16" spans="1:19" s="7" customFormat="1" ht="15.75" customHeight="1">
      <c r="A16" s="27" t="s">
        <v>8</v>
      </c>
      <c r="B16" s="6">
        <v>2006</v>
      </c>
      <c r="C16" s="12"/>
      <c r="D16" s="12"/>
      <c r="E16" s="12"/>
      <c r="F16" s="12">
        <v>3</v>
      </c>
      <c r="G16" s="12"/>
      <c r="H16" s="12"/>
      <c r="I16" s="12"/>
      <c r="J16" s="12"/>
      <c r="K16" s="12"/>
      <c r="L16" s="12"/>
      <c r="M16" s="12"/>
      <c r="N16" s="17">
        <f>SUM(C16:M16)</f>
        <v>3</v>
      </c>
      <c r="O16" s="12"/>
      <c r="P16" s="13">
        <v>2</v>
      </c>
      <c r="Q16" s="13">
        <v>1</v>
      </c>
      <c r="R16" s="12"/>
      <c r="S16" s="17">
        <f>SUM(O16:R16)</f>
        <v>3</v>
      </c>
    </row>
    <row r="17" spans="1:19" s="7" customFormat="1" ht="15.75" customHeight="1">
      <c r="A17" s="28"/>
      <c r="B17" s="6">
        <v>2007</v>
      </c>
      <c r="C17" s="12"/>
      <c r="D17" s="12"/>
      <c r="E17" s="12"/>
      <c r="F17" s="12">
        <v>5</v>
      </c>
      <c r="G17" s="12">
        <v>1</v>
      </c>
      <c r="H17" s="12"/>
      <c r="I17" s="12"/>
      <c r="J17" s="12"/>
      <c r="K17" s="12"/>
      <c r="L17" s="12"/>
      <c r="M17" s="12"/>
      <c r="N17" s="17">
        <f>SUM(C17:M17)</f>
        <v>6</v>
      </c>
      <c r="O17" s="12"/>
      <c r="P17" s="13">
        <v>5</v>
      </c>
      <c r="Q17" s="13">
        <v>1</v>
      </c>
      <c r="R17" s="12"/>
      <c r="S17" s="17">
        <f>SUM(O17:R17)</f>
        <v>6</v>
      </c>
    </row>
    <row r="18" spans="1:19" s="7" customFormat="1" ht="4.5" customHeight="1">
      <c r="A18" s="30"/>
      <c r="B18" s="30"/>
      <c r="C18" s="31"/>
      <c r="D18" s="31"/>
      <c r="E18" s="31"/>
      <c r="F18" s="31"/>
      <c r="G18" s="31"/>
      <c r="H18" s="31"/>
      <c r="I18" s="31"/>
      <c r="J18" s="31"/>
      <c r="K18" s="31"/>
      <c r="L18" s="31"/>
      <c r="M18" s="31"/>
      <c r="N18" s="31"/>
      <c r="O18" s="31"/>
      <c r="P18" s="31"/>
      <c r="Q18" s="31"/>
      <c r="R18" s="31"/>
      <c r="S18" s="31"/>
    </row>
    <row r="19" spans="1:19" s="7" customFormat="1" ht="15.75" customHeight="1">
      <c r="A19" s="27" t="s">
        <v>22</v>
      </c>
      <c r="B19" s="6">
        <v>2006</v>
      </c>
      <c r="C19" s="14">
        <v>3</v>
      </c>
      <c r="D19" s="14"/>
      <c r="E19" s="14">
        <v>3</v>
      </c>
      <c r="F19" s="12"/>
      <c r="G19" s="12"/>
      <c r="H19" s="12"/>
      <c r="I19" s="12"/>
      <c r="J19" s="12"/>
      <c r="K19" s="14"/>
      <c r="L19" s="14"/>
      <c r="M19" s="14"/>
      <c r="N19" s="18">
        <f>SUM(C19:M19)</f>
        <v>6</v>
      </c>
      <c r="O19" s="12">
        <v>1</v>
      </c>
      <c r="P19" s="12">
        <f>'[2]Summary Table 2'!$T$7</f>
        <v>5</v>
      </c>
      <c r="Q19" s="12"/>
      <c r="R19" s="12"/>
      <c r="S19" s="17">
        <f>SUM(O19:R19)</f>
        <v>6</v>
      </c>
    </row>
    <row r="20" spans="1:19" s="7" customFormat="1" ht="15.75" customHeight="1">
      <c r="A20" s="28"/>
      <c r="B20" s="6">
        <v>2007</v>
      </c>
      <c r="C20" s="14">
        <v>7</v>
      </c>
      <c r="D20" s="14">
        <v>1</v>
      </c>
      <c r="E20" s="12"/>
      <c r="F20" s="12"/>
      <c r="G20" s="12"/>
      <c r="H20" s="12"/>
      <c r="I20" s="12"/>
      <c r="J20" s="12"/>
      <c r="K20" s="14">
        <v>1</v>
      </c>
      <c r="L20" s="14"/>
      <c r="M20" s="14"/>
      <c r="N20" s="17">
        <f>SUM(C20:M20)</f>
        <v>9</v>
      </c>
      <c r="O20" s="12"/>
      <c r="P20" s="12">
        <v>7</v>
      </c>
      <c r="Q20" s="12"/>
      <c r="R20" s="12">
        <f>SUM('[2]Summary Table 2'!$X$8,'[2]Summary Table 2'!$Z$8)</f>
        <v>2</v>
      </c>
      <c r="S20" s="17">
        <f>SUM(O20:R20)</f>
        <v>9</v>
      </c>
    </row>
    <row r="21" spans="1:19" s="7" customFormat="1" ht="4.5" customHeight="1">
      <c r="A21" s="30"/>
      <c r="B21" s="30"/>
      <c r="C21" s="31"/>
      <c r="D21" s="31"/>
      <c r="E21" s="31"/>
      <c r="F21" s="31"/>
      <c r="G21" s="31"/>
      <c r="H21" s="31"/>
      <c r="I21" s="31"/>
      <c r="J21" s="31"/>
      <c r="K21" s="31"/>
      <c r="L21" s="31"/>
      <c r="M21" s="31"/>
      <c r="N21" s="31"/>
      <c r="O21" s="31"/>
      <c r="P21" s="31"/>
      <c r="Q21" s="31"/>
      <c r="R21" s="31"/>
      <c r="S21" s="31"/>
    </row>
    <row r="22" spans="1:19" s="7" customFormat="1" ht="15.75" customHeight="1">
      <c r="A22" s="27" t="s">
        <v>6</v>
      </c>
      <c r="B22" s="6">
        <v>2006</v>
      </c>
      <c r="C22" s="14"/>
      <c r="D22" s="14"/>
      <c r="E22" s="14"/>
      <c r="F22" s="12"/>
      <c r="G22" s="12"/>
      <c r="H22" s="12"/>
      <c r="I22" s="12"/>
      <c r="J22" s="12"/>
      <c r="K22" s="14"/>
      <c r="L22" s="14"/>
      <c r="M22" s="14"/>
      <c r="N22" s="18">
        <f>SUM(C22:M22)</f>
        <v>0</v>
      </c>
      <c r="O22" s="12"/>
      <c r="P22" s="12"/>
      <c r="Q22" s="12"/>
      <c r="R22" s="12"/>
      <c r="S22" s="17">
        <f>SUM(O22:R22)</f>
        <v>0</v>
      </c>
    </row>
    <row r="23" spans="1:19" s="7" customFormat="1" ht="15.75" customHeight="1">
      <c r="A23" s="28"/>
      <c r="B23" s="6">
        <v>2007</v>
      </c>
      <c r="C23" s="14"/>
      <c r="D23" s="14"/>
      <c r="E23" s="12"/>
      <c r="F23" s="12"/>
      <c r="G23" s="12"/>
      <c r="H23" s="12"/>
      <c r="I23" s="12"/>
      <c r="J23" s="12"/>
      <c r="K23" s="14"/>
      <c r="L23" s="14"/>
      <c r="M23" s="14"/>
      <c r="N23" s="17">
        <f>SUM(C23:M23)</f>
        <v>0</v>
      </c>
      <c r="O23" s="12"/>
      <c r="P23" s="12"/>
      <c r="Q23" s="12"/>
      <c r="R23" s="12"/>
      <c r="S23" s="17">
        <f>SUM(O23:R23)</f>
        <v>0</v>
      </c>
    </row>
    <row r="24" spans="1:20" s="7" customFormat="1" ht="15.75" customHeight="1">
      <c r="A24" s="15" t="s">
        <v>9</v>
      </c>
      <c r="B24" s="15"/>
      <c r="C24" s="16">
        <f>SUM(C7:C8,C16:C17,C19:C20,C10:C11,C22:C23)</f>
        <v>21</v>
      </c>
      <c r="D24" s="16">
        <f>SUM(D7:D8,D10:D11,D13:D14,D16:D17,D19:D20,D22:D23)</f>
        <v>1</v>
      </c>
      <c r="E24" s="16">
        <f>SUM(E7:E8,E16:E17,E19:E20,E10:E11,E22:E23)</f>
        <v>3</v>
      </c>
      <c r="F24" s="16">
        <f>SUM(F7:F8,F16:F17,F19:F20,F10:F11,F22:F23)</f>
        <v>18</v>
      </c>
      <c r="G24" s="16">
        <f>SUM(G7:G8,G16:G17,G19:G20,G10:G11,G22:G23)</f>
        <v>1</v>
      </c>
      <c r="H24" s="16">
        <v>1</v>
      </c>
      <c r="I24" s="16">
        <f aca="true" t="shared" si="0" ref="I24:R24">SUM(I7:I8,I16:I17,I19:I20,I10:I11,I22:I23)</f>
        <v>0</v>
      </c>
      <c r="J24" s="16">
        <f>SUM(J7:J8,J10:J11,J13:J14,J16:J17,J19:J20,J22:J23)</f>
        <v>1</v>
      </c>
      <c r="K24" s="16">
        <f t="shared" si="0"/>
        <v>1</v>
      </c>
      <c r="L24" s="16">
        <f t="shared" si="0"/>
        <v>0</v>
      </c>
      <c r="M24" s="16">
        <f t="shared" si="0"/>
        <v>0</v>
      </c>
      <c r="N24" s="16">
        <f t="shared" si="0"/>
        <v>47</v>
      </c>
      <c r="O24" s="16">
        <f t="shared" si="0"/>
        <v>6</v>
      </c>
      <c r="P24" s="16">
        <f t="shared" si="0"/>
        <v>27</v>
      </c>
      <c r="Q24" s="16">
        <f t="shared" si="0"/>
        <v>10</v>
      </c>
      <c r="R24" s="16">
        <f t="shared" si="0"/>
        <v>4</v>
      </c>
      <c r="S24" s="16">
        <f>SUM(S7:S8,S16:S17,S19:S20)</f>
        <v>47</v>
      </c>
      <c r="T24" s="9"/>
    </row>
    <row r="25" spans="1:19" ht="13.5" customHeight="1">
      <c r="A25" s="3" t="s">
        <v>35</v>
      </c>
      <c r="B25" s="3"/>
      <c r="C25" s="4"/>
      <c r="D25" s="4"/>
      <c r="E25" s="4"/>
      <c r="F25" s="4"/>
      <c r="G25" s="4"/>
      <c r="H25" s="4"/>
      <c r="I25" s="4"/>
      <c r="J25" s="4"/>
      <c r="K25" s="4"/>
      <c r="L25" s="4"/>
      <c r="M25" s="4"/>
      <c r="N25" s="4"/>
      <c r="O25" s="4"/>
      <c r="P25" s="4"/>
      <c r="Q25" s="4"/>
      <c r="R25" s="4"/>
      <c r="S25" s="4"/>
    </row>
    <row r="26" spans="1:19" ht="13.5" customHeight="1">
      <c r="A26" s="3" t="s">
        <v>21</v>
      </c>
      <c r="B26" s="3"/>
      <c r="C26" s="11"/>
      <c r="D26" s="11"/>
      <c r="E26" s="11"/>
      <c r="F26" s="11"/>
      <c r="G26" s="11"/>
      <c r="H26" s="11"/>
      <c r="I26" s="11"/>
      <c r="J26" s="11"/>
      <c r="K26" s="11"/>
      <c r="L26" s="11"/>
      <c r="M26" s="11"/>
      <c r="N26" s="11"/>
      <c r="O26" s="11"/>
      <c r="P26" s="11"/>
      <c r="Q26" s="11"/>
      <c r="R26" s="11"/>
      <c r="S26" s="11"/>
    </row>
    <row r="27" spans="1:19" ht="13.5" customHeight="1">
      <c r="A27" s="3" t="s">
        <v>31</v>
      </c>
      <c r="B27" s="3"/>
      <c r="C27" s="11"/>
      <c r="D27" s="11"/>
      <c r="E27" s="11"/>
      <c r="F27" s="11"/>
      <c r="G27" s="11"/>
      <c r="H27" s="11"/>
      <c r="I27" s="11"/>
      <c r="J27" s="11"/>
      <c r="K27" s="11"/>
      <c r="L27" s="11"/>
      <c r="M27" s="11"/>
      <c r="N27" s="11"/>
      <c r="O27" s="11"/>
      <c r="P27" s="11"/>
      <c r="Q27" s="11"/>
      <c r="R27" s="11"/>
      <c r="S27" s="11"/>
    </row>
    <row r="28" spans="1:19" ht="12.75" customHeight="1">
      <c r="A28" s="38" t="s">
        <v>25</v>
      </c>
      <c r="B28" s="38"/>
      <c r="C28" s="38"/>
      <c r="D28" s="38"/>
      <c r="E28" s="38"/>
      <c r="F28" s="38"/>
      <c r="G28" s="38"/>
      <c r="H28" s="38"/>
      <c r="I28" s="38"/>
      <c r="J28" s="38"/>
      <c r="K28" s="38"/>
      <c r="L28" s="38"/>
      <c r="M28" s="38"/>
      <c r="N28" s="38"/>
      <c r="O28" s="38"/>
      <c r="P28" s="38"/>
      <c r="Q28" s="38"/>
      <c r="R28" s="38"/>
      <c r="S28" s="38"/>
    </row>
    <row r="29" spans="1:21" ht="13.5" customHeight="1">
      <c r="A29" s="38" t="s">
        <v>32</v>
      </c>
      <c r="B29" s="38"/>
      <c r="C29" s="38"/>
      <c r="D29" s="38"/>
      <c r="E29" s="38"/>
      <c r="F29" s="38"/>
      <c r="G29" s="38"/>
      <c r="H29" s="38"/>
      <c r="I29" s="38"/>
      <c r="J29" s="38"/>
      <c r="K29" s="38"/>
      <c r="L29" s="38"/>
      <c r="M29" s="38"/>
      <c r="N29" s="38"/>
      <c r="O29" s="38"/>
      <c r="P29" s="38"/>
      <c r="Q29" s="38"/>
      <c r="R29" s="38"/>
      <c r="S29" s="38"/>
      <c r="T29" s="8"/>
      <c r="U29" s="8"/>
    </row>
    <row r="30" spans="1:19" ht="13.5" customHeight="1">
      <c r="A30" s="3" t="s">
        <v>33</v>
      </c>
      <c r="B30" s="11"/>
      <c r="C30" s="11"/>
      <c r="D30" s="11"/>
      <c r="E30" s="11"/>
      <c r="F30" s="11"/>
      <c r="G30" s="11"/>
      <c r="H30" s="11"/>
      <c r="I30" s="11"/>
      <c r="J30" s="11"/>
      <c r="K30" s="11"/>
      <c r="L30" s="11"/>
      <c r="M30" s="11"/>
      <c r="N30" s="11"/>
      <c r="O30" s="11"/>
      <c r="P30" s="11"/>
      <c r="Q30" s="11"/>
      <c r="R30" s="11"/>
      <c r="S30" s="11"/>
    </row>
    <row r="31" spans="1:19" ht="13.5" customHeight="1">
      <c r="A31" s="3" t="s">
        <v>34</v>
      </c>
      <c r="B31" s="11"/>
      <c r="C31" s="11"/>
      <c r="D31" s="11"/>
      <c r="E31" s="11"/>
      <c r="F31" s="11"/>
      <c r="G31" s="11"/>
      <c r="H31" s="11"/>
      <c r="I31" s="11"/>
      <c r="J31" s="11"/>
      <c r="K31" s="11"/>
      <c r="L31" s="11"/>
      <c r="M31" s="11"/>
      <c r="N31" s="11"/>
      <c r="O31" s="11"/>
      <c r="P31" s="11"/>
      <c r="Q31" s="11"/>
      <c r="R31" s="11"/>
      <c r="S31" s="11"/>
    </row>
  </sheetData>
  <mergeCells count="28">
    <mergeCell ref="A13:A14"/>
    <mergeCell ref="A15:S15"/>
    <mergeCell ref="A29:S29"/>
    <mergeCell ref="A12:S12"/>
    <mergeCell ref="A18:S18"/>
    <mergeCell ref="A28:S28"/>
    <mergeCell ref="A22:A23"/>
    <mergeCell ref="A21:S21"/>
    <mergeCell ref="A19:A20"/>
    <mergeCell ref="A16:A17"/>
    <mergeCell ref="A10:A11"/>
    <mergeCell ref="A3:A5"/>
    <mergeCell ref="R4:R5"/>
    <mergeCell ref="A9:S9"/>
    <mergeCell ref="A6:S6"/>
    <mergeCell ref="Q4:Q5"/>
    <mergeCell ref="B3:B5"/>
    <mergeCell ref="A7:A8"/>
    <mergeCell ref="F4:H4"/>
    <mergeCell ref="C4:E4"/>
    <mergeCell ref="A1:S1"/>
    <mergeCell ref="O3:S3"/>
    <mergeCell ref="O4:O5"/>
    <mergeCell ref="S4:S5"/>
    <mergeCell ref="N4:N5"/>
    <mergeCell ref="P4:P5"/>
    <mergeCell ref="J4:K4"/>
    <mergeCell ref="C3:M3"/>
  </mergeCells>
  <printOptions horizontalCentered="1"/>
  <pageMargins left="0.25" right="0.25" top="1" bottom="1" header="0.5" footer="0.5"/>
  <pageSetup fitToHeight="1" fitToWidth="1" horizontalDpi="600" verticalDpi="600" orientation="landscape" paperSize="17" r:id="rId1"/>
  <headerFooter alignWithMargins="0">
    <oddHeader>&amp;L&amp;11FINAL</oddHeader>
    <oddFooter>&amp;L&amp;"Arial,Italic"&amp;8&amp;F</oddFooter>
  </headerFooter>
  <ignoredErrors>
    <ignoredError sqref="N10:N11 N13:N14 N16:N17 N19:N20 N22:N23" formulaRange="1"/>
    <ignoredError sqref="D24 J2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ENTRIX,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Entrix</dc:creator>
  <cp:keywords/>
  <dc:description/>
  <cp:lastModifiedBy>Mary Preuss</cp:lastModifiedBy>
  <cp:lastPrinted>2010-03-04T17:04:13Z</cp:lastPrinted>
  <dcterms:created xsi:type="dcterms:W3CDTF">2009-04-18T22:10:58Z</dcterms:created>
  <dcterms:modified xsi:type="dcterms:W3CDTF">2010-03-10T22:03:42Z</dcterms:modified>
  <cp:category/>
  <cp:version/>
  <cp:contentType/>
  <cp:contentStatus/>
</cp:coreProperties>
</file>